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Arkusz1" sheetId="1" r:id="rId1"/>
  </sheets>
  <definedNames>
    <definedName name="_Hlk35268273" localSheetId="0">Arkusz1!$E$22</definedName>
    <definedName name="_xlnm.Print_Area" localSheetId="0">Arkusz1!$A$1:$G$59</definedName>
  </definedNames>
  <calcPr calcId="144525"/>
</workbook>
</file>

<file path=xl/sharedStrings.xml><?xml version="1.0" encoding="utf-8"?>
<sst xmlns="http://schemas.openxmlformats.org/spreadsheetml/2006/main" count="80" uniqueCount="53">
  <si>
    <t xml:space="preserve">Opole, dn. </t>
  </si>
  <si>
    <t>Przedsiębiorstwo Techniczno-Handlowe "CHEMLAND" Zbigniew Bartczak
ul. Usługowa 3
73-110 Stargard</t>
  </si>
  <si>
    <t>Zamówienie nr  /2021</t>
  </si>
  <si>
    <t>Na podstawie umowy D/56/2020 na: "Sukcesywny zakup materiałów laboratoryjnych, materiałów jednorazowych, materiałów ochronnych oraz odczynników na potrzeby Wydziału Chemii UO".</t>
  </si>
  <si>
    <t>Miejsce dostawy.....................................................................</t>
  </si>
  <si>
    <t>Nr pomieszczenia .................</t>
  </si>
  <si>
    <t>Imię i nazwisko osoby zam.: …...............................................</t>
  </si>
  <si>
    <t>Nr telefonu ................</t>
  </si>
  <si>
    <t>Część nr 2: Sukcesywny zakup materiałów laboratoryjnych na potrzeby Wydziału Chemii UO</t>
  </si>
  <si>
    <t>Lp.</t>
  </si>
  <si>
    <t>Przedmiot zamówienia</t>
  </si>
  <si>
    <t>Jednostka miary</t>
  </si>
  <si>
    <t>Zamawiana ilość</t>
  </si>
  <si>
    <t>Cena jednostkowa netto</t>
  </si>
  <si>
    <t>Wartość netto</t>
  </si>
  <si>
    <t>Wartość złotych brutto</t>
  </si>
  <si>
    <t>Butelka HD-PE, fi szyi 38 mm, nakrętka samoplombująca, 500 ml</t>
  </si>
  <si>
    <t>szt.</t>
  </si>
  <si>
    <t>Butla na wodę destylowaną z zaworem spustowym, 10 l, polietylen</t>
  </si>
  <si>
    <t>Cylinder miarowy ze skalą tłoczoną, 100 ml, stopka sześciokątna, polipropylen</t>
  </si>
  <si>
    <t>Cylinder miarowy ze skalą tłoczoną, 50 ml, stopka sześciokątna, polipropylen</t>
  </si>
  <si>
    <t>Eza z polistyrenu, oczko 10 µl/igła, pakowana indywidualnie, sterylna, 500 szt./op.</t>
  </si>
  <si>
    <t>op.</t>
  </si>
  <si>
    <t>Końcówki do pipet o pojemności do 1000 µl, typ Eppendorf, bezbarwne, w worku, 1000 szt./op.</t>
  </si>
  <si>
    <t>Końcówki do pipet o pojemności do 1000 µl, typ HTL, w worku, 500szt./op.</t>
  </si>
  <si>
    <t>Końcówki do pipet o pojemności do 200 µl, typ Eppendorf, bezbarwne, w worku, 1000 szt./op.</t>
  </si>
  <si>
    <t>Końcówki do pipet o pojemności do 200 µl, typ HTL, w worku, 500szt./op.</t>
  </si>
  <si>
    <t>Końcówki do pipet o pojemności do 5000 µl, typ Eppendorf, bezbarwne, w worku, 250 szt./op.</t>
  </si>
  <si>
    <t>Końcówki do pipet o pojemności do 5000 µl, typ HTL, w worku, 500szt./op.</t>
  </si>
  <si>
    <t>Końcówki do pipet z PP typu Eppendorf do 5000 µl, w pudełku; 10 szt./op.</t>
  </si>
  <si>
    <t>Korek z polipropylenu, szlif 14/23</t>
  </si>
  <si>
    <t>Korek z polipropylenu, szlif 19/26</t>
  </si>
  <si>
    <t>Korek z polipropylenu, szlif 29/32</t>
  </si>
  <si>
    <t>Kran PP do butli na wodę destylowaną 3/4 cala</t>
  </si>
  <si>
    <t>Kuweta z tworzywa PS, o wysokiej przejrzystości, semi-mikro; dł. drogi optycznej 10mm, 1,5 ml; 100 szt./op.</t>
  </si>
  <si>
    <t>Kuwety PS o dwóch ścianach optycznie gładkich, półmikro, poj. 0,5-2 ml, 100 szt./op.</t>
  </si>
  <si>
    <t>Pipeta Pasteura, ze znacznikiem, wykonana z PE, 3 ml, 500 szt./op.</t>
  </si>
  <si>
    <t>Pipeta serologiczna, pakowana indywidualnie, poj. 50 ml, skalowana, sterylna, wykonana z PS, 50sz./op.</t>
  </si>
  <si>
    <t>Pipeta serologiczna, pakowana indywidualnie, poj. 10,0 ml, skalowana, sterylna, wykonana z PS, 200 szt./op.</t>
  </si>
  <si>
    <t>Pipeta serologiczna, pakowana indywidualnie, poj. 25,0 ml, skalowana, sterylna, wykonana z PS, 100 szt./op.</t>
  </si>
  <si>
    <t>Probówki typu Falcone o pojemności 15 ml, stożkowe, bezbarwne, skalowane, z nakrętką, niesterylne, 100 szt./op.</t>
  </si>
  <si>
    <t>Probówki typu Falcone o pojemności 50 ml, stożkowe, bezbarwne, skalowane, z nakrętką, niesterylne, 25 szt./op.</t>
  </si>
  <si>
    <t>Probówki wirówkowe typu Eppendorf o pojemności  2ml, bezbarwne, wykonana z polipropylenu, 1000 szt./op.</t>
  </si>
  <si>
    <t>Probówki wirówkowe typu Eppendorf o pojemności 1,5 ml, bezbarwne, wykonana z polipropylenu, 1000 szt./op.</t>
  </si>
  <si>
    <t>Probówki wirówkowe typu Eppendorf o pojemności 1,5 ml, bezbarwne, wykonana z polipropylenu, 500 szt./op.</t>
  </si>
  <si>
    <t>Probówki wirówkowe typu Eppendorf o pojemności 5,0 ml, bezbarwne, wykonana z polipropylenu, 100 szt./op.</t>
  </si>
  <si>
    <t>Szalki Petriego z polistyrenu, bez żeber wentylacyjnych, 90 x 14,2 mm, sterylne, 600 szt./op. (24x25szt.)</t>
  </si>
  <si>
    <t>Razem złotych brutto:</t>
  </si>
  <si>
    <t>Źródło finansowania:</t>
  </si>
  <si>
    <t>…………………………………….</t>
  </si>
  <si>
    <t>podpis dysponenta środków finansowych</t>
  </si>
  <si>
    <t>POTWIERDZENIE ŹRÓDŁA FINANSOWANIA</t>
  </si>
  <si>
    <t>…………………………………………………………………...……..………..
(podpis Głónego Księgowego lub osoby upoważnionej do potwierdzenia źródła finansowania)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</si>
</sst>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6" formatCode="#,##0.00\ &quot;zł&quot;"/>
    <numFmt numFmtId="41" formatCode="_-* #,##0_-;\-* #,##0_-;_-* &quot;-&quot;_-;_-@_-"/>
  </numFmts>
  <fonts count="43">
    <font>
      <sz val="11"/>
      <color theme="1"/>
      <name val="Calibri"/>
      <charset val="238"/>
      <scheme val="minor"/>
    </font>
    <font>
      <sz val="10"/>
      <color theme="1"/>
      <name val="Times New Roman"/>
      <charset val="238"/>
    </font>
    <font>
      <sz val="12"/>
      <color theme="1"/>
      <name val="Times New Roman"/>
      <charset val="238"/>
    </font>
    <font>
      <sz val="11"/>
      <name val="Times New Roman"/>
      <charset val="238"/>
    </font>
    <font>
      <sz val="11"/>
      <color theme="1"/>
      <name val="Times New Roman"/>
      <charset val="238"/>
    </font>
    <font>
      <b/>
      <sz val="10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2"/>
      <color rgb="FF000000"/>
      <name val="Times New Roman"/>
      <charset val="1"/>
    </font>
    <font>
      <b/>
      <sz val="12"/>
      <color indexed="8"/>
      <name val="Times New Roman"/>
      <charset val="1"/>
    </font>
    <font>
      <b/>
      <sz val="10"/>
      <color rgb="FF000000"/>
      <name val="Times New Roman"/>
      <charset val="238"/>
    </font>
    <font>
      <sz val="10"/>
      <name val="Times New Roman"/>
      <charset val="238"/>
    </font>
    <font>
      <sz val="10"/>
      <color indexed="8"/>
      <name val="Times New Roman"/>
      <charset val="238"/>
    </font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26"/>
      <color rgb="FFFF0000"/>
      <name val="Times New Roman"/>
      <charset val="238"/>
    </font>
    <font>
      <sz val="10"/>
      <color rgb="FF7030A0"/>
      <name val="Times New Roman"/>
      <charset val="238"/>
    </font>
    <font>
      <sz val="10"/>
      <color theme="0" tint="-0.499984740745262"/>
      <name val="Times New Roman"/>
      <charset val="238"/>
    </font>
    <font>
      <sz val="10"/>
      <color rgb="FFFF0000"/>
      <name val="Times New Roman"/>
      <charset val="238"/>
    </font>
    <font>
      <sz val="9"/>
      <color rgb="FF333333"/>
      <name val="Arial"/>
      <charset val="238"/>
    </font>
    <font>
      <sz val="9"/>
      <color rgb="FF7030A0"/>
      <name val="Arial"/>
      <charset val="238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32" fillId="12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1" borderId="7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12" borderId="3" applyNumberFormat="0" applyAlignment="0" applyProtection="0">
      <alignment vertical="center"/>
    </xf>
    <xf numFmtId="0" fontId="34" fillId="20" borderId="10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41" fillId="0" borderId="0"/>
    <xf numFmtId="0" fontId="39" fillId="3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2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50" applyFont="1" applyFill="1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52" applyFont="1" applyAlignment="1">
      <alignment horizontal="left"/>
    </xf>
    <xf numFmtId="0" fontId="8" fillId="0" borderId="0" xfId="52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0" fontId="10" fillId="0" borderId="1" xfId="50" applyFont="1" applyBorder="1" applyAlignment="1">
      <alignment vertical="center" wrapText="1"/>
    </xf>
    <xf numFmtId="0" fontId="10" fillId="0" borderId="1" xfId="50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right" vertical="center"/>
    </xf>
    <xf numFmtId="0" fontId="10" fillId="0" borderId="1" xfId="51" applyFont="1" applyFill="1" applyBorder="1" applyAlignment="1">
      <alignment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10" fillId="0" borderId="1" xfId="31" applyFont="1" applyBorder="1" applyAlignment="1">
      <alignment vertical="center" wrapText="1"/>
    </xf>
    <xf numFmtId="0" fontId="10" fillId="0" borderId="1" xfId="3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1" xfId="31" applyFont="1" applyFill="1" applyBorder="1" applyAlignment="1">
      <alignment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3" fillId="0" borderId="0" xfId="50" applyNumberFormat="1" applyFont="1" applyFill="1" applyBorder="1" applyAlignment="1">
      <alignment horizontal="center"/>
    </xf>
    <xf numFmtId="0" fontId="3" fillId="0" borderId="0" xfId="50" applyFont="1" applyFill="1" applyBorder="1" applyAlignment="1">
      <alignment vertical="center"/>
    </xf>
    <xf numFmtId="0" fontId="12" fillId="0" borderId="0" xfId="50" applyAlignment="1"/>
    <xf numFmtId="4" fontId="3" fillId="0" borderId="0" xfId="5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>
      <alignment vertical="top" wrapText="1"/>
    </xf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0" fontId="18" fillId="0" borderId="0" xfId="0" applyFont="1" applyFill="1"/>
  </cellXfs>
  <cellStyles count="53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60% - Akcent 3" xfId="41" builtinId="40"/>
    <cellStyle name="20% - Akcent 4" xfId="42" builtinId="42"/>
    <cellStyle name="60% - Akcent 4" xfId="43" builtinId="44"/>
    <cellStyle name="Akcent 5" xfId="44" builtinId="45"/>
    <cellStyle name="40% - Akcent 5" xfId="45" builtinId="47"/>
    <cellStyle name="60% - Akcent 5" xfId="46" builtinId="48"/>
    <cellStyle name="Akcent 6" xfId="47" builtinId="49"/>
    <cellStyle name="40% - Akcent 6" xfId="48" builtinId="51"/>
    <cellStyle name="60% - Akcent 6" xfId="49" builtinId="52"/>
    <cellStyle name="Normalny_Listy odczynników - BIOCHEMIA" xfId="50"/>
    <cellStyle name="Styl 1" xfId="51"/>
    <cellStyle name="Normalny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workbookViewId="0">
      <selection activeCell="B59" sqref="B59"/>
    </sheetView>
  </sheetViews>
  <sheetFormatPr defaultColWidth="8.71428571428571" defaultRowHeight="15"/>
  <cols>
    <col min="1" max="1" width="4.42857142857143" style="4" customWidth="1"/>
    <col min="2" max="2" width="39.5714285714286" style="4" customWidth="1"/>
    <col min="3" max="4" width="11.2857142857143" style="4" customWidth="1"/>
    <col min="5" max="5" width="12.4285714285714" style="4" customWidth="1"/>
    <col min="6" max="6" width="16.1428571428571" style="4" customWidth="1"/>
    <col min="7" max="7" width="16.2857142857143" style="5" customWidth="1"/>
    <col min="8" max="8" width="5.71428571428571" style="4" customWidth="1"/>
    <col min="9" max="10" width="8.71428571428571" style="4"/>
    <col min="11" max="11" width="4.57142857142857" style="4" customWidth="1"/>
    <col min="12" max="12" width="13.8571428571429" style="4" customWidth="1"/>
    <col min="13" max="16384" width="8.71428571428571" style="4"/>
  </cols>
  <sheetData>
    <row r="1" s="1" customFormat="1" ht="22.5" customHeight="1" spans="1:14">
      <c r="A1" s="6"/>
      <c r="B1" s="7"/>
      <c r="C1" s="7"/>
      <c r="D1" s="7"/>
      <c r="E1" s="7"/>
      <c r="F1" s="7"/>
      <c r="G1" s="8"/>
      <c r="L1" s="56"/>
      <c r="M1" s="56"/>
      <c r="N1" s="56"/>
    </row>
    <row r="2" s="1" customFormat="1" ht="33" spans="7:10">
      <c r="G2" s="9"/>
      <c r="J2" s="57"/>
    </row>
    <row r="3" s="1" customFormat="1" ht="12.75" spans="1:7">
      <c r="A3" s="10"/>
      <c r="G3" s="11" t="s">
        <v>0</v>
      </c>
    </row>
    <row r="4" s="1" customFormat="1" ht="12.75" spans="1:7">
      <c r="A4" s="10"/>
      <c r="G4" s="12"/>
    </row>
    <row r="5" s="1" customFormat="1" ht="12.75" spans="1:7">
      <c r="A5" s="10"/>
      <c r="E5" s="13" t="s">
        <v>1</v>
      </c>
      <c r="F5" s="13"/>
      <c r="G5" s="13"/>
    </row>
    <row r="6" s="1" customFormat="1" ht="12.75" spans="1:7">
      <c r="A6" s="10"/>
      <c r="E6" s="13"/>
      <c r="F6" s="13"/>
      <c r="G6" s="13"/>
    </row>
    <row r="7" s="1" customFormat="1" ht="12.75" spans="1:7">
      <c r="A7" s="10"/>
      <c r="E7" s="13"/>
      <c r="F7" s="13"/>
      <c r="G7" s="13"/>
    </row>
    <row r="8" s="1" customFormat="1" ht="12.75" spans="1:7">
      <c r="A8" s="10"/>
      <c r="E8" s="13"/>
      <c r="F8" s="13"/>
      <c r="G8" s="13"/>
    </row>
    <row r="9" s="1" customFormat="1" ht="12.75" spans="1:7">
      <c r="A9" s="10"/>
      <c r="G9" s="12"/>
    </row>
    <row r="10" s="1" customFormat="1" ht="15.75" spans="1:7">
      <c r="A10" s="10"/>
      <c r="C10" s="14" t="s">
        <v>2</v>
      </c>
      <c r="D10" s="14"/>
      <c r="E10" s="14"/>
      <c r="G10" s="12"/>
    </row>
    <row r="11" s="1" customFormat="1" ht="12.75" spans="1:7">
      <c r="A11" s="10"/>
      <c r="G11" s="12"/>
    </row>
    <row r="12" s="2" customFormat="1" ht="15.75" spans="1:7">
      <c r="A12" s="15"/>
      <c r="B12" s="16" t="s">
        <v>3</v>
      </c>
      <c r="C12" s="16"/>
      <c r="D12" s="16"/>
      <c r="E12" s="16"/>
      <c r="F12" s="16"/>
      <c r="G12" s="17"/>
    </row>
    <row r="13" s="2" customFormat="1" ht="15.75" spans="1:7">
      <c r="A13" s="15"/>
      <c r="B13" s="16"/>
      <c r="C13" s="16"/>
      <c r="D13" s="16"/>
      <c r="E13" s="16"/>
      <c r="F13" s="16"/>
      <c r="G13" s="17"/>
    </row>
    <row r="14" s="2" customFormat="1" ht="15.75" spans="1:7">
      <c r="A14" s="15"/>
      <c r="G14" s="17"/>
    </row>
    <row r="15" s="2" customFormat="1" ht="15.75" spans="1:7">
      <c r="A15" s="15"/>
      <c r="B15" s="18" t="s">
        <v>4</v>
      </c>
      <c r="C15" s="18"/>
      <c r="D15" s="18"/>
      <c r="F15" s="18" t="s">
        <v>5</v>
      </c>
      <c r="G15" s="19"/>
    </row>
    <row r="16" s="2" customFormat="1" ht="15.75" spans="1:7">
      <c r="A16" s="15"/>
      <c r="G16" s="17"/>
    </row>
    <row r="17" s="2" customFormat="1" ht="15.75" spans="1:7">
      <c r="A17" s="15"/>
      <c r="B17" s="20" t="s">
        <v>6</v>
      </c>
      <c r="C17" s="21"/>
      <c r="D17" s="21"/>
      <c r="F17" s="18" t="s">
        <v>7</v>
      </c>
      <c r="G17" s="19"/>
    </row>
    <row r="18" s="1" customFormat="1" ht="12.75" spans="7:7">
      <c r="G18" s="9"/>
    </row>
    <row r="19" s="1" customFormat="1" ht="12.75" spans="1:7">
      <c r="A19" s="22"/>
      <c r="B19" s="22"/>
      <c r="C19" s="22"/>
      <c r="D19" s="22"/>
      <c r="E19" s="22"/>
      <c r="F19" s="22"/>
      <c r="G19" s="23"/>
    </row>
    <row r="20" s="1" customFormat="1" ht="12.75" spans="1:7">
      <c r="A20" s="22" t="s">
        <v>8</v>
      </c>
      <c r="B20" s="22"/>
      <c r="C20" s="22"/>
      <c r="D20" s="22"/>
      <c r="E20" s="22"/>
      <c r="F20" s="22"/>
      <c r="G20" s="23"/>
    </row>
    <row r="21" s="1" customFormat="1" ht="12.75" spans="7:7">
      <c r="G21" s="9"/>
    </row>
    <row r="22" s="1" customFormat="1" ht="59.25" customHeight="1" spans="1:10">
      <c r="A22" s="24" t="s">
        <v>9</v>
      </c>
      <c r="B22" s="24" t="s">
        <v>10</v>
      </c>
      <c r="C22" s="25" t="s">
        <v>11</v>
      </c>
      <c r="D22" s="25" t="s">
        <v>12</v>
      </c>
      <c r="E22" s="25" t="s">
        <v>13</v>
      </c>
      <c r="F22" s="25" t="s">
        <v>14</v>
      </c>
      <c r="G22" s="25" t="s">
        <v>15</v>
      </c>
      <c r="I22" s="23"/>
      <c r="J22" s="23"/>
    </row>
    <row r="23" s="1" customFormat="1" ht="14.25" customHeight="1" spans="1:7">
      <c r="A23" s="24"/>
      <c r="B23" s="25"/>
      <c r="C23" s="25"/>
      <c r="D23" s="25"/>
      <c r="E23" s="25"/>
      <c r="F23" s="25"/>
      <c r="G23" s="25"/>
    </row>
    <row r="24" s="1" customFormat="1" ht="36" customHeight="1" spans="1:7">
      <c r="A24" s="26">
        <v>1</v>
      </c>
      <c r="B24" s="27" t="s">
        <v>16</v>
      </c>
      <c r="C24" s="28" t="s">
        <v>17</v>
      </c>
      <c r="D24" s="28"/>
      <c r="E24" s="29">
        <v>3.1</v>
      </c>
      <c r="F24" s="29">
        <f t="shared" ref="F24:F52" si="0">D24*E24</f>
        <v>0</v>
      </c>
      <c r="G24" s="30">
        <f>F24*1.23</f>
        <v>0</v>
      </c>
    </row>
    <row r="25" s="1" customFormat="1" ht="36" customHeight="1" spans="1:7">
      <c r="A25" s="26">
        <v>2</v>
      </c>
      <c r="B25" s="31" t="s">
        <v>18</v>
      </c>
      <c r="C25" s="32" t="s">
        <v>17</v>
      </c>
      <c r="D25" s="32"/>
      <c r="E25" s="33">
        <v>53.13</v>
      </c>
      <c r="F25" s="29">
        <f t="shared" si="0"/>
        <v>0</v>
      </c>
      <c r="G25" s="30">
        <f>F25*1.23</f>
        <v>0</v>
      </c>
    </row>
    <row r="26" s="1" customFormat="1" ht="36" customHeight="1" spans="1:7">
      <c r="A26" s="26">
        <v>3</v>
      </c>
      <c r="B26" s="27" t="s">
        <v>19</v>
      </c>
      <c r="C26" s="28" t="s">
        <v>17</v>
      </c>
      <c r="D26" s="28"/>
      <c r="E26" s="29">
        <v>4.76</v>
      </c>
      <c r="F26" s="29">
        <f t="shared" si="0"/>
        <v>0</v>
      </c>
      <c r="G26" s="30">
        <f t="shared" ref="G26:G52" si="1">F26*1.23</f>
        <v>0</v>
      </c>
    </row>
    <row r="27" s="1" customFormat="1" ht="36" customHeight="1" spans="1:7">
      <c r="A27" s="26">
        <v>4</v>
      </c>
      <c r="B27" s="27" t="s">
        <v>20</v>
      </c>
      <c r="C27" s="28" t="s">
        <v>17</v>
      </c>
      <c r="D27" s="28"/>
      <c r="E27" s="33">
        <v>4.38</v>
      </c>
      <c r="F27" s="29">
        <f t="shared" si="0"/>
        <v>0</v>
      </c>
      <c r="G27" s="30">
        <f t="shared" si="1"/>
        <v>0</v>
      </c>
    </row>
    <row r="28" s="1" customFormat="1" ht="36" customHeight="1" spans="1:12">
      <c r="A28" s="26">
        <v>5</v>
      </c>
      <c r="B28" s="34" t="s">
        <v>21</v>
      </c>
      <c r="C28" s="28" t="s">
        <v>22</v>
      </c>
      <c r="D28" s="35"/>
      <c r="E28" s="29">
        <v>63.5</v>
      </c>
      <c r="F28" s="29">
        <f t="shared" si="0"/>
        <v>0</v>
      </c>
      <c r="G28" s="30">
        <f>F28*1.08</f>
        <v>0</v>
      </c>
      <c r="L28" s="58"/>
    </row>
    <row r="29" s="1" customFormat="1" ht="36" customHeight="1" spans="1:14">
      <c r="A29" s="36">
        <v>6</v>
      </c>
      <c r="B29" s="34" t="s">
        <v>23</v>
      </c>
      <c r="C29" s="28" t="s">
        <v>22</v>
      </c>
      <c r="D29" s="35"/>
      <c r="E29" s="37">
        <v>36</v>
      </c>
      <c r="F29" s="37">
        <f t="shared" si="0"/>
        <v>0</v>
      </c>
      <c r="G29" s="30">
        <f>F29*1.08</f>
        <v>0</v>
      </c>
      <c r="L29" s="58"/>
      <c r="N29" s="59"/>
    </row>
    <row r="30" s="1" customFormat="1" ht="36" customHeight="1" spans="1:7">
      <c r="A30" s="26">
        <v>7</v>
      </c>
      <c r="B30" s="38" t="s">
        <v>24</v>
      </c>
      <c r="C30" s="28" t="s">
        <v>22</v>
      </c>
      <c r="D30" s="39"/>
      <c r="E30" s="29">
        <v>17.6</v>
      </c>
      <c r="F30" s="29">
        <f t="shared" si="0"/>
        <v>0</v>
      </c>
      <c r="G30" s="30">
        <f t="shared" si="1"/>
        <v>0</v>
      </c>
    </row>
    <row r="31" s="1" customFormat="1" ht="36" customHeight="1" spans="1:7">
      <c r="A31" s="26">
        <v>8</v>
      </c>
      <c r="B31" s="34" t="s">
        <v>25</v>
      </c>
      <c r="C31" s="28" t="s">
        <v>22</v>
      </c>
      <c r="D31" s="35"/>
      <c r="E31" s="33">
        <v>23.05</v>
      </c>
      <c r="F31" s="29">
        <f t="shared" si="0"/>
        <v>0</v>
      </c>
      <c r="G31" s="30">
        <f t="shared" si="1"/>
        <v>0</v>
      </c>
    </row>
    <row r="32" s="1" customFormat="1" ht="36" customHeight="1" spans="1:7">
      <c r="A32" s="26">
        <v>9</v>
      </c>
      <c r="B32" s="38" t="s">
        <v>26</v>
      </c>
      <c r="C32" s="28" t="s">
        <v>22</v>
      </c>
      <c r="D32" s="39"/>
      <c r="E32" s="29">
        <v>9</v>
      </c>
      <c r="F32" s="29">
        <f t="shared" si="0"/>
        <v>0</v>
      </c>
      <c r="G32" s="30">
        <f t="shared" si="1"/>
        <v>0</v>
      </c>
    </row>
    <row r="33" s="1" customFormat="1" ht="36" customHeight="1" spans="1:12">
      <c r="A33" s="26">
        <v>10</v>
      </c>
      <c r="B33" s="34" t="s">
        <v>27</v>
      </c>
      <c r="C33" s="28" t="s">
        <v>22</v>
      </c>
      <c r="D33" s="35"/>
      <c r="E33" s="33">
        <v>66.3</v>
      </c>
      <c r="F33" s="29">
        <f t="shared" si="0"/>
        <v>0</v>
      </c>
      <c r="G33" s="30">
        <f t="shared" si="1"/>
        <v>0</v>
      </c>
      <c r="L33" s="58"/>
    </row>
    <row r="34" s="1" customFormat="1" ht="36" customHeight="1" spans="1:12">
      <c r="A34" s="26">
        <v>11</v>
      </c>
      <c r="B34" s="38" t="s">
        <v>28</v>
      </c>
      <c r="C34" s="28" t="s">
        <v>22</v>
      </c>
      <c r="D34" s="39"/>
      <c r="E34" s="29">
        <v>93.1</v>
      </c>
      <c r="F34" s="29">
        <f t="shared" si="0"/>
        <v>0</v>
      </c>
      <c r="G34" s="30">
        <f t="shared" si="1"/>
        <v>0</v>
      </c>
      <c r="L34" s="58"/>
    </row>
    <row r="35" s="1" customFormat="1" ht="36" customHeight="1" spans="1:13">
      <c r="A35" s="26">
        <v>12</v>
      </c>
      <c r="B35" s="40" t="s">
        <v>29</v>
      </c>
      <c r="C35" s="41" t="s">
        <v>17</v>
      </c>
      <c r="D35" s="28"/>
      <c r="E35" s="33">
        <v>168.13</v>
      </c>
      <c r="F35" s="29">
        <f t="shared" si="0"/>
        <v>0</v>
      </c>
      <c r="G35" s="30">
        <f t="shared" si="1"/>
        <v>0</v>
      </c>
      <c r="L35" s="58"/>
      <c r="M35" s="60"/>
    </row>
    <row r="36" s="1" customFormat="1" ht="25.5" customHeight="1" spans="1:7">
      <c r="A36" s="26">
        <v>13</v>
      </c>
      <c r="B36" s="40" t="s">
        <v>30</v>
      </c>
      <c r="C36" s="41" t="s">
        <v>17</v>
      </c>
      <c r="D36" s="28"/>
      <c r="E36" s="29">
        <v>0.78</v>
      </c>
      <c r="F36" s="29">
        <f t="shared" si="0"/>
        <v>0</v>
      </c>
      <c r="G36" s="30">
        <f t="shared" si="1"/>
        <v>0</v>
      </c>
    </row>
    <row r="37" s="1" customFormat="1" ht="25.5" customHeight="1" spans="1:12">
      <c r="A37" s="26">
        <v>14</v>
      </c>
      <c r="B37" s="40" t="s">
        <v>31</v>
      </c>
      <c r="C37" s="41" t="s">
        <v>17</v>
      </c>
      <c r="D37" s="28"/>
      <c r="E37" s="33">
        <v>0.92</v>
      </c>
      <c r="F37" s="29">
        <f t="shared" si="0"/>
        <v>0</v>
      </c>
      <c r="G37" s="30">
        <f t="shared" si="1"/>
        <v>0</v>
      </c>
      <c r="L37" s="61"/>
    </row>
    <row r="38" s="1" customFormat="1" ht="25.5" customHeight="1" spans="1:7">
      <c r="A38" s="26">
        <v>15</v>
      </c>
      <c r="B38" s="40" t="s">
        <v>32</v>
      </c>
      <c r="C38" s="41" t="s">
        <v>17</v>
      </c>
      <c r="D38" s="28"/>
      <c r="E38" s="29">
        <v>1.57</v>
      </c>
      <c r="F38" s="29">
        <f t="shared" si="0"/>
        <v>0</v>
      </c>
      <c r="G38" s="30">
        <f t="shared" si="1"/>
        <v>0</v>
      </c>
    </row>
    <row r="39" s="1" customFormat="1" ht="25.5" customHeight="1" spans="1:7">
      <c r="A39" s="26">
        <v>16</v>
      </c>
      <c r="B39" s="40" t="s">
        <v>33</v>
      </c>
      <c r="C39" s="28" t="s">
        <v>17</v>
      </c>
      <c r="D39" s="28"/>
      <c r="E39" s="33">
        <v>14</v>
      </c>
      <c r="F39" s="29">
        <f t="shared" si="0"/>
        <v>0</v>
      </c>
      <c r="G39" s="30">
        <f t="shared" si="1"/>
        <v>0</v>
      </c>
    </row>
    <row r="40" s="1" customFormat="1" ht="36" customHeight="1" spans="1:7">
      <c r="A40" s="26">
        <v>17</v>
      </c>
      <c r="B40" s="27" t="s">
        <v>34</v>
      </c>
      <c r="C40" s="28" t="s">
        <v>22</v>
      </c>
      <c r="D40" s="28"/>
      <c r="E40" s="29">
        <v>23.1</v>
      </c>
      <c r="F40" s="29">
        <f t="shared" si="0"/>
        <v>0</v>
      </c>
      <c r="G40" s="30">
        <f t="shared" si="1"/>
        <v>0</v>
      </c>
    </row>
    <row r="41" s="1" customFormat="1" ht="36" customHeight="1" spans="1:13">
      <c r="A41" s="26">
        <v>18</v>
      </c>
      <c r="B41" s="27" t="s">
        <v>35</v>
      </c>
      <c r="C41" s="41" t="s">
        <v>22</v>
      </c>
      <c r="D41" s="28"/>
      <c r="E41" s="33">
        <v>23.1</v>
      </c>
      <c r="F41" s="29">
        <f t="shared" si="0"/>
        <v>0</v>
      </c>
      <c r="G41" s="30">
        <f t="shared" si="1"/>
        <v>0</v>
      </c>
      <c r="L41" s="60"/>
      <c r="M41" s="60"/>
    </row>
    <row r="42" s="1" customFormat="1" ht="36" customHeight="1" spans="1:7">
      <c r="A42" s="26">
        <v>19</v>
      </c>
      <c r="B42" s="42" t="s">
        <v>36</v>
      </c>
      <c r="C42" s="28" t="s">
        <v>22</v>
      </c>
      <c r="D42" s="32"/>
      <c r="E42" s="29">
        <v>17.5</v>
      </c>
      <c r="F42" s="29">
        <f t="shared" si="0"/>
        <v>0</v>
      </c>
      <c r="G42" s="30">
        <f t="shared" si="1"/>
        <v>0</v>
      </c>
    </row>
    <row r="43" s="1" customFormat="1" ht="36" customHeight="1" spans="1:12">
      <c r="A43" s="26">
        <v>20</v>
      </c>
      <c r="B43" s="27" t="s">
        <v>37</v>
      </c>
      <c r="C43" s="28" t="s">
        <v>17</v>
      </c>
      <c r="D43" s="28"/>
      <c r="E43" s="33">
        <v>112.32</v>
      </c>
      <c r="F43" s="29">
        <f t="shared" si="0"/>
        <v>0</v>
      </c>
      <c r="G43" s="30">
        <f t="shared" si="1"/>
        <v>0</v>
      </c>
      <c r="L43" s="58"/>
    </row>
    <row r="44" s="1" customFormat="1" ht="39.75" customHeight="1" spans="1:12">
      <c r="A44" s="26">
        <v>21</v>
      </c>
      <c r="B44" s="27" t="s">
        <v>38</v>
      </c>
      <c r="C44" s="41" t="s">
        <v>17</v>
      </c>
      <c r="D44" s="28"/>
      <c r="E44" s="29">
        <v>208.94</v>
      </c>
      <c r="F44" s="29">
        <f t="shared" si="0"/>
        <v>0</v>
      </c>
      <c r="G44" s="30">
        <f t="shared" si="1"/>
        <v>0</v>
      </c>
      <c r="L44" s="58"/>
    </row>
    <row r="45" s="1" customFormat="1" ht="39.75" customHeight="1" spans="1:12">
      <c r="A45" s="26">
        <v>22</v>
      </c>
      <c r="B45" s="27" t="s">
        <v>39</v>
      </c>
      <c r="C45" s="41" t="s">
        <v>17</v>
      </c>
      <c r="D45" s="28"/>
      <c r="E45" s="33">
        <v>105.25</v>
      </c>
      <c r="F45" s="29">
        <f t="shared" si="0"/>
        <v>0</v>
      </c>
      <c r="G45" s="30">
        <f t="shared" si="1"/>
        <v>0</v>
      </c>
      <c r="L45" s="58"/>
    </row>
    <row r="46" s="1" customFormat="1" ht="39.75" customHeight="1" spans="1:7">
      <c r="A46" s="26">
        <v>23</v>
      </c>
      <c r="B46" s="27" t="s">
        <v>40</v>
      </c>
      <c r="C46" s="28" t="s">
        <v>22</v>
      </c>
      <c r="D46" s="28"/>
      <c r="E46" s="29">
        <v>28</v>
      </c>
      <c r="F46" s="29">
        <f t="shared" si="0"/>
        <v>0</v>
      </c>
      <c r="G46" s="30">
        <f t="shared" si="1"/>
        <v>0</v>
      </c>
    </row>
    <row r="47" s="1" customFormat="1" ht="39.75" customHeight="1" spans="1:7">
      <c r="A47" s="26">
        <v>24</v>
      </c>
      <c r="B47" s="27" t="s">
        <v>41</v>
      </c>
      <c r="C47" s="28" t="s">
        <v>22</v>
      </c>
      <c r="D47" s="28"/>
      <c r="E47" s="33">
        <v>9.1</v>
      </c>
      <c r="F47" s="29">
        <f t="shared" si="0"/>
        <v>0</v>
      </c>
      <c r="G47" s="30">
        <f t="shared" si="1"/>
        <v>0</v>
      </c>
    </row>
    <row r="48" s="1" customFormat="1" ht="39.75" customHeight="1" spans="1:7">
      <c r="A48" s="26">
        <v>25</v>
      </c>
      <c r="B48" s="27" t="s">
        <v>42</v>
      </c>
      <c r="C48" s="28" t="s">
        <v>22</v>
      </c>
      <c r="D48" s="28"/>
      <c r="E48" s="29">
        <v>32.2</v>
      </c>
      <c r="F48" s="29">
        <f t="shared" si="0"/>
        <v>0</v>
      </c>
      <c r="G48" s="30">
        <f t="shared" si="1"/>
        <v>0</v>
      </c>
    </row>
    <row r="49" s="1" customFormat="1" ht="39.75" customHeight="1" spans="1:12">
      <c r="A49" s="26">
        <v>26</v>
      </c>
      <c r="B49" s="27" t="s">
        <v>43</v>
      </c>
      <c r="C49" s="28" t="s">
        <v>22</v>
      </c>
      <c r="D49" s="28"/>
      <c r="E49" s="33">
        <v>29.26</v>
      </c>
      <c r="F49" s="29">
        <f t="shared" si="0"/>
        <v>0</v>
      </c>
      <c r="G49" s="30">
        <f t="shared" si="1"/>
        <v>0</v>
      </c>
      <c r="L49" s="61"/>
    </row>
    <row r="50" s="1" customFormat="1" ht="39.75" customHeight="1" spans="1:7">
      <c r="A50" s="26">
        <v>27</v>
      </c>
      <c r="B50" s="27" t="s">
        <v>44</v>
      </c>
      <c r="C50" s="28" t="s">
        <v>17</v>
      </c>
      <c r="D50" s="39"/>
      <c r="E50" s="29">
        <v>13.5</v>
      </c>
      <c r="F50" s="29">
        <f t="shared" si="0"/>
        <v>0</v>
      </c>
      <c r="G50" s="30">
        <f t="shared" si="1"/>
        <v>0</v>
      </c>
    </row>
    <row r="51" s="1" customFormat="1" ht="39.75" customHeight="1" spans="1:14">
      <c r="A51" s="36">
        <v>28</v>
      </c>
      <c r="B51" s="43" t="s">
        <v>45</v>
      </c>
      <c r="C51" s="44" t="s">
        <v>22</v>
      </c>
      <c r="D51" s="44"/>
      <c r="E51" s="37">
        <v>20.7</v>
      </c>
      <c r="F51" s="37">
        <f t="shared" si="0"/>
        <v>0</v>
      </c>
      <c r="G51" s="30">
        <f t="shared" si="1"/>
        <v>0</v>
      </c>
      <c r="H51" s="45"/>
      <c r="I51" s="45"/>
      <c r="J51" s="45"/>
      <c r="K51" s="45"/>
      <c r="L51" s="62"/>
      <c r="M51" s="63"/>
      <c r="N51" s="45"/>
    </row>
    <row r="52" s="1" customFormat="1" ht="39.75" customHeight="1" spans="1:12">
      <c r="A52" s="26">
        <v>29</v>
      </c>
      <c r="B52" s="46" t="s">
        <v>46</v>
      </c>
      <c r="C52" s="28" t="s">
        <v>22</v>
      </c>
      <c r="D52" s="47"/>
      <c r="E52" s="29">
        <v>152</v>
      </c>
      <c r="F52" s="29">
        <f t="shared" si="0"/>
        <v>0</v>
      </c>
      <c r="G52" s="30">
        <f>F52*1.08</f>
        <v>0</v>
      </c>
      <c r="L52" s="58"/>
    </row>
    <row r="53" s="1" customFormat="1" ht="30" customHeight="1" spans="1:7">
      <c r="A53" s="48" t="s">
        <v>47</v>
      </c>
      <c r="B53" s="48"/>
      <c r="C53" s="48"/>
      <c r="D53" s="48"/>
      <c r="E53" s="48"/>
      <c r="F53" s="48"/>
      <c r="G53" s="30">
        <f>SUM(G24:G52)</f>
        <v>0</v>
      </c>
    </row>
    <row r="56" spans="2:5">
      <c r="B56" s="49" t="s">
        <v>48</v>
      </c>
      <c r="C56" s="49"/>
      <c r="D56" s="49"/>
      <c r="E56" s="49"/>
    </row>
    <row r="58" s="3" customFormat="1" spans="1:7">
      <c r="A58" s="50"/>
      <c r="B58" s="51"/>
      <c r="C58" s="51"/>
      <c r="D58" s="52"/>
      <c r="E58" s="52"/>
      <c r="F58" s="52" t="s">
        <v>49</v>
      </c>
      <c r="G58" s="53"/>
    </row>
    <row r="59" s="3" customFormat="1" spans="1:7">
      <c r="A59" s="50"/>
      <c r="B59" s="51"/>
      <c r="C59" s="51"/>
      <c r="D59" s="52"/>
      <c r="E59" s="52"/>
      <c r="F59" s="52" t="s">
        <v>50</v>
      </c>
      <c r="G59" s="53"/>
    </row>
    <row r="61" spans="2:3">
      <c r="B61" s="54" t="s">
        <v>51</v>
      </c>
      <c r="C61" s="54"/>
    </row>
    <row r="62" spans="2:3">
      <c r="B62" s="55" t="s">
        <v>52</v>
      </c>
      <c r="C62" s="55"/>
    </row>
    <row r="63" spans="2:3">
      <c r="B63" s="55"/>
      <c r="C63" s="55"/>
    </row>
    <row r="64" spans="2:3">
      <c r="B64" s="55"/>
      <c r="C64" s="55"/>
    </row>
    <row r="65" spans="2:3">
      <c r="B65" s="55"/>
      <c r="C65" s="55"/>
    </row>
  </sheetData>
  <mergeCells count="14">
    <mergeCell ref="A1:G1"/>
    <mergeCell ref="C10:E10"/>
    <mergeCell ref="B15:D15"/>
    <mergeCell ref="F15:G15"/>
    <mergeCell ref="B17:D17"/>
    <mergeCell ref="F17:G17"/>
    <mergeCell ref="A19:G19"/>
    <mergeCell ref="A20:G20"/>
    <mergeCell ref="A53:F53"/>
    <mergeCell ref="B56:E56"/>
    <mergeCell ref="B61:C61"/>
    <mergeCell ref="E5:G8"/>
    <mergeCell ref="B12:F13"/>
    <mergeCell ref="B62:C65"/>
  </mergeCells>
  <pageMargins left="0.708661417322835" right="0.708661417322835" top="0.748031496062992" bottom="0.748031496062992" header="0.31496062992126" footer="0.31496062992126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aga</cp:lastModifiedBy>
  <dcterms:created xsi:type="dcterms:W3CDTF">2020-08-27T06:00:00Z</dcterms:created>
  <cp:lastPrinted>2020-12-18T09:11:00Z</cp:lastPrinted>
  <dcterms:modified xsi:type="dcterms:W3CDTF">2021-02-09T09:15:23Z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1045-11.2.0.9984</vt:lpwstr>
  </property>
</Properties>
</file>